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三瓶 幸司\Documents\"/>
    </mc:Choice>
  </mc:AlternateContent>
  <bookViews>
    <workbookView xWindow="0" yWindow="0" windowWidth="15105" windowHeight="4005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G36" i="1" l="1"/>
  <c r="F36" i="1"/>
  <c r="O31" i="1"/>
  <c r="O32" i="1"/>
  <c r="O8" i="1" l="1"/>
  <c r="O11" i="1"/>
  <c r="O15" i="1"/>
  <c r="O19" i="1"/>
  <c r="O24" i="1"/>
  <c r="O27" i="1"/>
  <c r="O29" i="1"/>
  <c r="O33" i="1"/>
  <c r="O34" i="1"/>
  <c r="O5" i="1"/>
  <c r="J36" i="1" l="1"/>
  <c r="K36" i="1"/>
  <c r="L36" i="1"/>
  <c r="M36" i="1"/>
  <c r="G34" i="1"/>
  <c r="F34" i="1"/>
  <c r="O36" i="1" l="1"/>
</calcChain>
</file>

<file path=xl/sharedStrings.xml><?xml version="1.0" encoding="utf-8"?>
<sst xmlns="http://schemas.openxmlformats.org/spreadsheetml/2006/main" count="60" uniqueCount="54">
  <si>
    <t>行程</t>
    <rPh sb="0" eb="1">
      <t>コウ</t>
    </rPh>
    <rPh sb="1" eb="2">
      <t>テイ</t>
    </rPh>
    <phoneticPr fontId="2"/>
  </si>
  <si>
    <t>距離</t>
    <rPh sb="0" eb="2">
      <t>キョリ</t>
    </rPh>
    <phoneticPr fontId="2"/>
  </si>
  <si>
    <t>歩数</t>
    <rPh sb="0" eb="2">
      <t>ホスウ</t>
    </rPh>
    <phoneticPr fontId="2"/>
  </si>
  <si>
    <t>計</t>
    <rPh sb="0" eb="1">
      <t>ケイ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</si>
  <si>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</si>
  <si>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</si>
  <si>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</si>
  <si>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</si>
  <si>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</si>
  <si>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</si>
  <si>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雨</t>
    <rPh sb="0" eb="1">
      <t>アメ</t>
    </rPh>
    <phoneticPr fontId="2"/>
  </si>
  <si>
    <t>日</t>
    <rPh sb="0" eb="1">
      <t>ニチ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</si>
  <si>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</si>
  <si>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</si>
  <si>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５月</t>
    <rPh sb="0" eb="2">
      <t>ゴガツ</t>
    </rPh>
    <phoneticPr fontId="2"/>
  </si>
  <si>
    <t>日時</t>
    <rPh sb="0" eb="2">
      <t>ニチジ</t>
    </rPh>
    <phoneticPr fontId="2"/>
  </si>
  <si>
    <t>１４日</t>
    <rPh sb="2" eb="3">
      <t>ニチ</t>
    </rPh>
    <phoneticPr fontId="2"/>
  </si>
  <si>
    <t>天気</t>
    <rPh sb="0" eb="2">
      <t>テンキ</t>
    </rPh>
    <phoneticPr fontId="2"/>
  </si>
  <si>
    <t>茅野⇒　すずらんの里→蔦木→教来石→台ケ原→穴山　⇒甲府</t>
    <rPh sb="0" eb="2">
      <t>チノ</t>
    </rPh>
    <rPh sb="9" eb="10">
      <t>サト</t>
    </rPh>
    <rPh sb="11" eb="13">
      <t>ツタキ</t>
    </rPh>
    <rPh sb="14" eb="15">
      <t>キョウ</t>
    </rPh>
    <rPh sb="15" eb="16">
      <t>ライ</t>
    </rPh>
    <rPh sb="16" eb="17">
      <t>イシ</t>
    </rPh>
    <rPh sb="18" eb="21">
      <t>ダイガハラ</t>
    </rPh>
    <rPh sb="22" eb="24">
      <t>アナヤマ</t>
    </rPh>
    <rPh sb="26" eb="28">
      <t>コウフ</t>
    </rPh>
    <phoneticPr fontId="2"/>
  </si>
  <si>
    <t>月</t>
    <rPh sb="0" eb="1">
      <t>ゲツ</t>
    </rPh>
    <phoneticPr fontId="2"/>
  </si>
  <si>
    <t>甲府⇒　穴山→韮崎→甲府柳原</t>
    <rPh sb="0" eb="2">
      <t>コウフ</t>
    </rPh>
    <rPh sb="4" eb="6">
      <t>アナヤマ</t>
    </rPh>
    <rPh sb="7" eb="9">
      <t>ニラサキ</t>
    </rPh>
    <rPh sb="10" eb="12">
      <t>コウフ</t>
    </rPh>
    <rPh sb="12" eb="14">
      <t>ヤナギハラ</t>
    </rPh>
    <phoneticPr fontId="2"/>
  </si>
  <si>
    <t>古淵５時下諏訪８：３０着。１年振りの諏訪大社秋宮参拝後、９時半スタート。天気恵まれ湖絶景。茅野でチェックイン、すずらんの里まで、JRで茅野へ、１本/時間。</t>
    <rPh sb="0" eb="2">
      <t>コブチ</t>
    </rPh>
    <rPh sb="2" eb="4">
      <t>ゴジ</t>
    </rPh>
    <rPh sb="4" eb="7">
      <t>シモスワ</t>
    </rPh>
    <rPh sb="11" eb="12">
      <t>チャク</t>
    </rPh>
    <rPh sb="13" eb="15">
      <t>イチネン</t>
    </rPh>
    <rPh sb="15" eb="16">
      <t>ブ</t>
    </rPh>
    <rPh sb="18" eb="20">
      <t>スワ</t>
    </rPh>
    <rPh sb="20" eb="22">
      <t>タイシャ</t>
    </rPh>
    <rPh sb="22" eb="24">
      <t>アキミヤ</t>
    </rPh>
    <rPh sb="24" eb="26">
      <t>サンパイ</t>
    </rPh>
    <rPh sb="26" eb="27">
      <t>ゴ</t>
    </rPh>
    <rPh sb="28" eb="30">
      <t>クジ</t>
    </rPh>
    <rPh sb="30" eb="31">
      <t>ハン</t>
    </rPh>
    <rPh sb="36" eb="38">
      <t>テンキ</t>
    </rPh>
    <rPh sb="38" eb="39">
      <t>メグ</t>
    </rPh>
    <rPh sb="41" eb="42">
      <t>ミズウミ</t>
    </rPh>
    <rPh sb="42" eb="44">
      <t>ゼッケイ</t>
    </rPh>
    <rPh sb="45" eb="47">
      <t>チノ</t>
    </rPh>
    <rPh sb="60" eb="61">
      <t>サト</t>
    </rPh>
    <rPh sb="67" eb="69">
      <t>チノ</t>
    </rPh>
    <rPh sb="72" eb="73">
      <t>ポン</t>
    </rPh>
    <rPh sb="74" eb="76">
      <t>ジカン</t>
    </rPh>
    <phoneticPr fontId="2"/>
  </si>
  <si>
    <t>６時半スタート国道２０号と並行。旧道は歩き易いが国道の歩道はアップダウンで膝に来る。町並みは中山道より更にゆったり？予定の旅館昼前に到着、キャンセル、すまぬ。韮崎満室で甲府のホテルに。穴山迄登り４５分、報いが来た？昼十割蕎麦旨い。</t>
    <rPh sb="1" eb="2">
      <t>ジ</t>
    </rPh>
    <rPh sb="2" eb="3">
      <t>ハン</t>
    </rPh>
    <rPh sb="7" eb="9">
      <t>コクドウ</t>
    </rPh>
    <rPh sb="11" eb="12">
      <t>ゴウ</t>
    </rPh>
    <rPh sb="13" eb="15">
      <t>ヘイコウ</t>
    </rPh>
    <rPh sb="16" eb="17">
      <t>キュウ</t>
    </rPh>
    <rPh sb="17" eb="18">
      <t>ミチ</t>
    </rPh>
    <rPh sb="19" eb="20">
      <t>アル</t>
    </rPh>
    <rPh sb="21" eb="22">
      <t>ヤス</t>
    </rPh>
    <rPh sb="24" eb="26">
      <t>コクドウ</t>
    </rPh>
    <rPh sb="27" eb="29">
      <t>ホドウ</t>
    </rPh>
    <rPh sb="37" eb="38">
      <t>ヒザ</t>
    </rPh>
    <rPh sb="39" eb="40">
      <t>ク</t>
    </rPh>
    <rPh sb="42" eb="44">
      <t>マチナ</t>
    </rPh>
    <rPh sb="46" eb="49">
      <t>ナカセンドウ</t>
    </rPh>
    <rPh sb="51" eb="52">
      <t>サラ</t>
    </rPh>
    <rPh sb="58" eb="60">
      <t>ヨテイ</t>
    </rPh>
    <rPh sb="61" eb="63">
      <t>リョカン</t>
    </rPh>
    <rPh sb="63" eb="64">
      <t>ヒル</t>
    </rPh>
    <rPh sb="64" eb="65">
      <t>マエ</t>
    </rPh>
    <rPh sb="66" eb="68">
      <t>トウチャク</t>
    </rPh>
    <rPh sb="79" eb="81">
      <t>ニラサキ</t>
    </rPh>
    <rPh sb="81" eb="83">
      <t>マンシツ</t>
    </rPh>
    <rPh sb="84" eb="86">
      <t>コウフ</t>
    </rPh>
    <rPh sb="92" eb="94">
      <t>アナヤマ</t>
    </rPh>
    <rPh sb="94" eb="95">
      <t>マデ</t>
    </rPh>
    <rPh sb="95" eb="96">
      <t>ノボ</t>
    </rPh>
    <rPh sb="99" eb="100">
      <t>フン</t>
    </rPh>
    <rPh sb="101" eb="102">
      <t>ムク</t>
    </rPh>
    <rPh sb="104" eb="105">
      <t>キ</t>
    </rPh>
    <rPh sb="107" eb="108">
      <t>ヒル</t>
    </rPh>
    <rPh sb="108" eb="110">
      <t>ジュウワリ</t>
    </rPh>
    <rPh sb="110" eb="112">
      <t>ソバ</t>
    </rPh>
    <rPh sb="112" eb="113">
      <t>ウマ</t>
    </rPh>
    <phoneticPr fontId="2"/>
  </si>
  <si>
    <t>晴　暑い</t>
    <rPh sb="0" eb="1">
      <t>ハレ</t>
    </rPh>
    <rPh sb="2" eb="3">
      <t>アツ</t>
    </rPh>
    <phoneticPr fontId="2"/>
  </si>
  <si>
    <t>穴山にJRで引き返し、街道までヒタスラ下る。足に張りあり調子出ず、昨日の報い？体力の衰えを感じる。３０℃ストックにすがって歩く。富岳３６景の鰍沢激流。ガイドブックの鰻楽しみにしていたが定休日、ガックリ。一人焼肉。</t>
    <rPh sb="0" eb="2">
      <t>アナヤマ</t>
    </rPh>
    <rPh sb="6" eb="7">
      <t>ヒ</t>
    </rPh>
    <rPh sb="8" eb="9">
      <t>カエ</t>
    </rPh>
    <rPh sb="11" eb="13">
      <t>カイドウ</t>
    </rPh>
    <rPh sb="19" eb="20">
      <t>クダ</t>
    </rPh>
    <rPh sb="22" eb="23">
      <t>アシ</t>
    </rPh>
    <rPh sb="24" eb="25">
      <t>ハ</t>
    </rPh>
    <rPh sb="28" eb="30">
      <t>チョウシ</t>
    </rPh>
    <rPh sb="30" eb="31">
      <t>デ</t>
    </rPh>
    <rPh sb="33" eb="35">
      <t>キノウ</t>
    </rPh>
    <rPh sb="36" eb="37">
      <t>ムク</t>
    </rPh>
    <rPh sb="39" eb="41">
      <t>タイリョク</t>
    </rPh>
    <rPh sb="42" eb="43">
      <t>オトロ</t>
    </rPh>
    <rPh sb="45" eb="46">
      <t>カン</t>
    </rPh>
    <rPh sb="61" eb="62">
      <t>アル</t>
    </rPh>
    <rPh sb="64" eb="66">
      <t>フガク</t>
    </rPh>
    <rPh sb="68" eb="69">
      <t>ケイ</t>
    </rPh>
    <rPh sb="70" eb="72">
      <t>カジカザワ</t>
    </rPh>
    <rPh sb="72" eb="74">
      <t>ゲキリュウ</t>
    </rPh>
    <rPh sb="82" eb="83">
      <t>ウナギ</t>
    </rPh>
    <rPh sb="83" eb="84">
      <t>タノ</t>
    </rPh>
    <rPh sb="92" eb="95">
      <t>テイキュウビ</t>
    </rPh>
    <rPh sb="101" eb="103">
      <t>ヒトリ</t>
    </rPh>
    <rPh sb="103" eb="105">
      <t>ヤキニク</t>
    </rPh>
    <phoneticPr fontId="2"/>
  </si>
  <si>
    <t>晴　暑い</t>
    <rPh sb="0" eb="1">
      <t>ハレ</t>
    </rPh>
    <rPh sb="2" eb="3">
      <t>アツ</t>
    </rPh>
    <phoneticPr fontId="2"/>
  </si>
  <si>
    <t>晴　</t>
    <rPh sb="0" eb="1">
      <t>ハレ</t>
    </rPh>
    <phoneticPr fontId="2"/>
  </si>
  <si>
    <t>爽やか</t>
    <rPh sb="0" eb="1">
      <t>サワ</t>
    </rPh>
    <phoneticPr fontId="2"/>
  </si>
  <si>
    <t>甲府柳原→石和→栗原→勝沼→鶴瀬→　駒飼</t>
    <rPh sb="0" eb="4">
      <t>コウフヤナギハラ</t>
    </rPh>
    <rPh sb="5" eb="7">
      <t>イサワ</t>
    </rPh>
    <rPh sb="8" eb="10">
      <t>クリハラ</t>
    </rPh>
    <rPh sb="11" eb="13">
      <t>カツヌマ</t>
    </rPh>
    <rPh sb="14" eb="16">
      <t>ツルセ</t>
    </rPh>
    <rPh sb="18" eb="19">
      <t>コマ</t>
    </rPh>
    <rPh sb="19" eb="20">
      <t>カ</t>
    </rPh>
    <phoneticPr fontId="2"/>
  </si>
  <si>
    <t>７時スタート。昨日を思いゆっくり歩く、快調。今日の道は途中に自動販売機もないとの事なので、ホテルのパンを貰い、水・塩飴仕入準備万端。勝沼からは両脇にブドウ畑の中ヒタスラ登り、大汗。駒飼に着き宿分らず３０分程迷う。宿の主人がぎっくり腰の由、近所の日帰り温泉に、生ビール飲み極楽。宿は外便所だがＷ。</t>
    <rPh sb="1" eb="2">
      <t>ジ</t>
    </rPh>
    <rPh sb="7" eb="9">
      <t>キノウ</t>
    </rPh>
    <rPh sb="10" eb="11">
      <t>オモ</t>
    </rPh>
    <rPh sb="16" eb="17">
      <t>アル</t>
    </rPh>
    <rPh sb="19" eb="21">
      <t>カイチョウ</t>
    </rPh>
    <rPh sb="22" eb="24">
      <t>キョウ</t>
    </rPh>
    <rPh sb="25" eb="26">
      <t>ミチ</t>
    </rPh>
    <rPh sb="27" eb="29">
      <t>トチュウ</t>
    </rPh>
    <rPh sb="30" eb="32">
      <t>ジドウ</t>
    </rPh>
    <rPh sb="32" eb="35">
      <t>ハンバイキ</t>
    </rPh>
    <rPh sb="40" eb="41">
      <t>コト</t>
    </rPh>
    <rPh sb="52" eb="53">
      <t>モラ</t>
    </rPh>
    <rPh sb="55" eb="56">
      <t>ミズ</t>
    </rPh>
    <rPh sb="57" eb="59">
      <t>シオアメ</t>
    </rPh>
    <rPh sb="59" eb="61">
      <t>シイレ</t>
    </rPh>
    <rPh sb="61" eb="63">
      <t>ジュンビ</t>
    </rPh>
    <rPh sb="63" eb="65">
      <t>バンタン</t>
    </rPh>
    <rPh sb="66" eb="68">
      <t>カツヌマ</t>
    </rPh>
    <rPh sb="71" eb="73">
      <t>リョウワキ</t>
    </rPh>
    <rPh sb="77" eb="78">
      <t>ハタケ</t>
    </rPh>
    <rPh sb="79" eb="80">
      <t>ナカ</t>
    </rPh>
    <rPh sb="84" eb="85">
      <t>ノボ</t>
    </rPh>
    <rPh sb="87" eb="88">
      <t>オオ</t>
    </rPh>
    <rPh sb="88" eb="89">
      <t>アセ</t>
    </rPh>
    <rPh sb="90" eb="91">
      <t>コマ</t>
    </rPh>
    <rPh sb="91" eb="92">
      <t>カ</t>
    </rPh>
    <rPh sb="93" eb="94">
      <t>ツ</t>
    </rPh>
    <rPh sb="95" eb="96">
      <t>ヤド</t>
    </rPh>
    <rPh sb="96" eb="97">
      <t>ワカ</t>
    </rPh>
    <rPh sb="101" eb="102">
      <t>フン</t>
    </rPh>
    <rPh sb="102" eb="103">
      <t>ホド</t>
    </rPh>
    <rPh sb="103" eb="104">
      <t>マヨ</t>
    </rPh>
    <rPh sb="106" eb="107">
      <t>ヤド</t>
    </rPh>
    <rPh sb="108" eb="110">
      <t>シュジン</t>
    </rPh>
    <rPh sb="115" eb="116">
      <t>ゴシ</t>
    </rPh>
    <rPh sb="117" eb="118">
      <t>ヨシ</t>
    </rPh>
    <rPh sb="119" eb="121">
      <t>キンジョ</t>
    </rPh>
    <rPh sb="122" eb="124">
      <t>ヒガエ</t>
    </rPh>
    <rPh sb="125" eb="127">
      <t>オンセン</t>
    </rPh>
    <rPh sb="129" eb="130">
      <t>ナマ</t>
    </rPh>
    <rPh sb="133" eb="134">
      <t>ノ</t>
    </rPh>
    <rPh sb="135" eb="137">
      <t>ゴクラク</t>
    </rPh>
    <rPh sb="138" eb="139">
      <t>ヤド</t>
    </rPh>
    <rPh sb="140" eb="141">
      <t>ソト</t>
    </rPh>
    <rPh sb="141" eb="143">
      <t>ベンジョ</t>
    </rPh>
    <phoneticPr fontId="2"/>
  </si>
  <si>
    <t>晴　暑い</t>
    <rPh sb="0" eb="1">
      <t>ハ</t>
    </rPh>
    <rPh sb="2" eb="3">
      <t>アツ</t>
    </rPh>
    <phoneticPr fontId="2"/>
  </si>
  <si>
    <t>１５日</t>
    <rPh sb="2" eb="3">
      <t>ニチ</t>
    </rPh>
    <phoneticPr fontId="2"/>
  </si>
  <si>
    <t>１６日</t>
    <rPh sb="2" eb="3">
      <t>ニチ</t>
    </rPh>
    <phoneticPr fontId="2"/>
  </si>
  <si>
    <t>１７日</t>
    <rPh sb="2" eb="3">
      <t>ニチ</t>
    </rPh>
    <phoneticPr fontId="2"/>
  </si>
  <si>
    <t>１８日</t>
    <rPh sb="2" eb="3">
      <t>ニチ</t>
    </rPh>
    <phoneticPr fontId="2"/>
  </si>
  <si>
    <t>１９日</t>
    <rPh sb="2" eb="3">
      <t>ニチ</t>
    </rPh>
    <phoneticPr fontId="2"/>
  </si>
  <si>
    <t>休み</t>
    <rPh sb="0" eb="1">
      <t>ヤス</t>
    </rPh>
    <phoneticPr fontId="2"/>
  </si>
  <si>
    <t>２０日</t>
    <rPh sb="2" eb="3">
      <t>ニチ</t>
    </rPh>
    <phoneticPr fontId="2"/>
  </si>
  <si>
    <t>２１日</t>
    <rPh sb="2" eb="3">
      <t>ニチ</t>
    </rPh>
    <phoneticPr fontId="2"/>
  </si>
  <si>
    <t>古淵⇒　相模湖→小原→小仏→駒木野→　八王子　⇒古淵</t>
    <rPh sb="0" eb="2">
      <t>コブチ</t>
    </rPh>
    <rPh sb="4" eb="6">
      <t>サガミ</t>
    </rPh>
    <rPh sb="6" eb="7">
      <t>コ</t>
    </rPh>
    <rPh sb="8" eb="10">
      <t>オバラ</t>
    </rPh>
    <rPh sb="11" eb="12">
      <t>コ</t>
    </rPh>
    <rPh sb="12" eb="13">
      <t>ホトケ</t>
    </rPh>
    <rPh sb="14" eb="15">
      <t>コマ</t>
    </rPh>
    <rPh sb="15" eb="17">
      <t>キノ</t>
    </rPh>
    <rPh sb="19" eb="22">
      <t>ハチオウジ</t>
    </rPh>
    <rPh sb="24" eb="26">
      <t>コブチ</t>
    </rPh>
    <phoneticPr fontId="2"/>
  </si>
  <si>
    <t>古淵⇒　大月→駒橋→猿橋→上鳥沢→　　下鳥沢→犬目→野田尻→鶴川→上野原　→関野→吉野→与瀬（相模湖）　⇒古淵</t>
    <rPh sb="0" eb="2">
      <t>コブチ</t>
    </rPh>
    <rPh sb="4" eb="6">
      <t>オオツキ</t>
    </rPh>
    <rPh sb="7" eb="9">
      <t>コマバシ</t>
    </rPh>
    <rPh sb="10" eb="12">
      <t>サルハシ</t>
    </rPh>
    <rPh sb="13" eb="14">
      <t>カミ</t>
    </rPh>
    <rPh sb="14" eb="16">
      <t>トリサワ</t>
    </rPh>
    <rPh sb="19" eb="20">
      <t>シモ</t>
    </rPh>
    <rPh sb="20" eb="22">
      <t>トリサワ</t>
    </rPh>
    <rPh sb="23" eb="25">
      <t>イヌメ</t>
    </rPh>
    <rPh sb="26" eb="27">
      <t>ノ</t>
    </rPh>
    <rPh sb="27" eb="29">
      <t>タジリ</t>
    </rPh>
    <rPh sb="30" eb="32">
      <t>ツルカワ</t>
    </rPh>
    <rPh sb="33" eb="36">
      <t>ウエノハラ</t>
    </rPh>
    <rPh sb="38" eb="40">
      <t>セキノ</t>
    </rPh>
    <rPh sb="41" eb="43">
      <t>ヨシノ</t>
    </rPh>
    <rPh sb="44" eb="46">
      <t>ヨセ</t>
    </rPh>
    <rPh sb="47" eb="49">
      <t>サガミ</t>
    </rPh>
    <rPh sb="49" eb="50">
      <t>コ</t>
    </rPh>
    <rPh sb="53" eb="55">
      <t>コブチ</t>
    </rPh>
    <phoneticPr fontId="2"/>
  </si>
  <si>
    <t>相模湖駅７時着。今日も暑い。小原の郷土資料館あるもまだ閉館中、一里塚を過ぎ東海自然歩道に、ﾋﾀｽﾗ登り小仏峠に９時到着。１０時には登山口に、これから登る人とすれ違う。あまりにも早いので千人同心の墓、天皇陵等見学し２時には八王子で終了。</t>
    <rPh sb="0" eb="3">
      <t>サガミコ</t>
    </rPh>
    <rPh sb="3" eb="4">
      <t>エキ</t>
    </rPh>
    <rPh sb="5" eb="6">
      <t>ジ</t>
    </rPh>
    <rPh sb="6" eb="7">
      <t>チャク</t>
    </rPh>
    <rPh sb="8" eb="10">
      <t>キョウ</t>
    </rPh>
    <rPh sb="11" eb="12">
      <t>アツ</t>
    </rPh>
    <rPh sb="14" eb="16">
      <t>オバラ</t>
    </rPh>
    <rPh sb="17" eb="22">
      <t>キョウドシリョウカン</t>
    </rPh>
    <rPh sb="27" eb="29">
      <t>ヘイカン</t>
    </rPh>
    <rPh sb="29" eb="30">
      <t>チュウ</t>
    </rPh>
    <rPh sb="31" eb="33">
      <t>イチリ</t>
    </rPh>
    <rPh sb="33" eb="34">
      <t>ツカ</t>
    </rPh>
    <rPh sb="35" eb="36">
      <t>ス</t>
    </rPh>
    <rPh sb="37" eb="39">
      <t>トウカイ</t>
    </rPh>
    <rPh sb="39" eb="41">
      <t>シゼン</t>
    </rPh>
    <rPh sb="41" eb="43">
      <t>ホドウ</t>
    </rPh>
    <rPh sb="49" eb="50">
      <t>ノボ</t>
    </rPh>
    <rPh sb="51" eb="52">
      <t>コ</t>
    </rPh>
    <rPh sb="52" eb="53">
      <t>ホトケ</t>
    </rPh>
    <rPh sb="53" eb="54">
      <t>トウゲ</t>
    </rPh>
    <rPh sb="56" eb="57">
      <t>ジ</t>
    </rPh>
    <rPh sb="57" eb="59">
      <t>トウチャク</t>
    </rPh>
    <rPh sb="62" eb="63">
      <t>ジ</t>
    </rPh>
    <rPh sb="65" eb="67">
      <t>トザン</t>
    </rPh>
    <rPh sb="67" eb="68">
      <t>グチ</t>
    </rPh>
    <rPh sb="74" eb="75">
      <t>ノボ</t>
    </rPh>
    <rPh sb="76" eb="77">
      <t>ヒト</t>
    </rPh>
    <rPh sb="80" eb="81">
      <t>チガ</t>
    </rPh>
    <rPh sb="88" eb="89">
      <t>ハヤ</t>
    </rPh>
    <rPh sb="92" eb="94">
      <t>センニン</t>
    </rPh>
    <rPh sb="94" eb="96">
      <t>ドウシン</t>
    </rPh>
    <rPh sb="97" eb="98">
      <t>ハカ</t>
    </rPh>
    <rPh sb="99" eb="102">
      <t>テンノウリョウ</t>
    </rPh>
    <rPh sb="102" eb="103">
      <t>ナド</t>
    </rPh>
    <rPh sb="103" eb="105">
      <t>ケンガク</t>
    </rPh>
    <rPh sb="107" eb="108">
      <t>ジ</t>
    </rPh>
    <rPh sb="110" eb="113">
      <t>ハチオウジ</t>
    </rPh>
    <rPh sb="114" eb="116">
      <t>シュウリョウ</t>
    </rPh>
    <phoneticPr fontId="2"/>
  </si>
  <si>
    <t>２２日</t>
    <rPh sb="2" eb="3">
      <t>ニチ</t>
    </rPh>
    <phoneticPr fontId="2"/>
  </si>
  <si>
    <t>古淵⇒　八王子→日野→府中→布田五宿→千歳烏山　⇒鶴川</t>
    <rPh sb="0" eb="2">
      <t>コブチ</t>
    </rPh>
    <rPh sb="4" eb="7">
      <t>ハチオウジ</t>
    </rPh>
    <rPh sb="8" eb="10">
      <t>ヒノ</t>
    </rPh>
    <rPh sb="11" eb="13">
      <t>フチュウ</t>
    </rPh>
    <rPh sb="14" eb="16">
      <t>ヌノダ</t>
    </rPh>
    <rPh sb="16" eb="17">
      <t>ゴ</t>
    </rPh>
    <rPh sb="17" eb="18">
      <t>シュク</t>
    </rPh>
    <rPh sb="19" eb="21">
      <t>チトセ</t>
    </rPh>
    <rPh sb="21" eb="23">
      <t>カラスヤマ</t>
    </rPh>
    <rPh sb="25" eb="27">
      <t>ツルカワ</t>
    </rPh>
    <phoneticPr fontId="2"/>
  </si>
  <si>
    <t>２３日</t>
    <rPh sb="2" eb="3">
      <t>ニチ</t>
    </rPh>
    <phoneticPr fontId="2"/>
  </si>
  <si>
    <t>２４日</t>
    <rPh sb="2" eb="3">
      <t>ニチ</t>
    </rPh>
    <phoneticPr fontId="2"/>
  </si>
  <si>
    <t>トーク会の為休み</t>
    <rPh sb="3" eb="4">
      <t>カイ</t>
    </rPh>
    <rPh sb="5" eb="6">
      <t>タメ</t>
    </rPh>
    <rPh sb="6" eb="7">
      <t>ヤス</t>
    </rPh>
    <phoneticPr fontId="2"/>
  </si>
  <si>
    <t>鶴川⇒　日本橋→内藤新宿→下高井戸　→千歳烏山　⇒鶴川</t>
    <rPh sb="0" eb="2">
      <t>ツルカワ</t>
    </rPh>
    <rPh sb="4" eb="7">
      <t>ニホンバシ</t>
    </rPh>
    <rPh sb="8" eb="10">
      <t>ナイトウ</t>
    </rPh>
    <rPh sb="10" eb="12">
      <t>シンジュク</t>
    </rPh>
    <rPh sb="13" eb="17">
      <t>シモタカイド</t>
    </rPh>
    <rPh sb="19" eb="21">
      <t>チトセ</t>
    </rPh>
    <rPh sb="21" eb="23">
      <t>カラスヤマ</t>
    </rPh>
    <rPh sb="25" eb="27">
      <t>ツルカワ</t>
    </rPh>
    <phoneticPr fontId="2"/>
  </si>
  <si>
    <t>都心を歩くのはつまらない。消化ゲーム。</t>
    <rPh sb="0" eb="2">
      <t>トシン</t>
    </rPh>
    <rPh sb="3" eb="4">
      <t>アル</t>
    </rPh>
    <rPh sb="13" eb="15">
      <t>ショウカ</t>
    </rPh>
    <phoneticPr fontId="2"/>
  </si>
  <si>
    <t>７時前に大月着。大月の総鎮守の三嶋神社にお参り。境内のケヤキが大槻と呼ばれ地名の由来の由。一日の休みで軽快にスタート。猿橋見学。道が荒れ怖い、客が少ないはず。鳥沢から急登、途中でこの旅初の富士山。山道に入る（座頭転がし）中央道に付かず離れずアップダウンを繰り返す。相模湖を見ながら進む。下りで膝ガクガク。天ざる旨し。</t>
    <rPh sb="1" eb="2">
      <t>ジ</t>
    </rPh>
    <rPh sb="2" eb="3">
      <t>マエ</t>
    </rPh>
    <rPh sb="4" eb="6">
      <t>オオツキ</t>
    </rPh>
    <rPh sb="6" eb="7">
      <t>チャク</t>
    </rPh>
    <rPh sb="8" eb="10">
      <t>オオツキ</t>
    </rPh>
    <rPh sb="11" eb="12">
      <t>ソウ</t>
    </rPh>
    <rPh sb="12" eb="14">
      <t>チンジュ</t>
    </rPh>
    <rPh sb="15" eb="17">
      <t>ミシマ</t>
    </rPh>
    <rPh sb="17" eb="19">
      <t>ジンジャ</t>
    </rPh>
    <rPh sb="21" eb="22">
      <t>マイ</t>
    </rPh>
    <rPh sb="24" eb="26">
      <t>ケイダイ</t>
    </rPh>
    <rPh sb="31" eb="33">
      <t>オオツキ</t>
    </rPh>
    <rPh sb="34" eb="35">
      <t>ヨ</t>
    </rPh>
    <rPh sb="37" eb="39">
      <t>チメイ</t>
    </rPh>
    <rPh sb="40" eb="42">
      <t>ユライ</t>
    </rPh>
    <rPh sb="43" eb="44">
      <t>ヨシ</t>
    </rPh>
    <rPh sb="45" eb="47">
      <t>イチニチ</t>
    </rPh>
    <rPh sb="48" eb="49">
      <t>ヤス</t>
    </rPh>
    <rPh sb="51" eb="53">
      <t>ケイカイ</t>
    </rPh>
    <rPh sb="59" eb="61">
      <t>サルハシ</t>
    </rPh>
    <rPh sb="61" eb="63">
      <t>ケンガク</t>
    </rPh>
    <rPh sb="64" eb="65">
      <t>ミチ</t>
    </rPh>
    <rPh sb="66" eb="67">
      <t>ア</t>
    </rPh>
    <rPh sb="68" eb="69">
      <t>コワ</t>
    </rPh>
    <rPh sb="71" eb="72">
      <t>キャク</t>
    </rPh>
    <rPh sb="73" eb="74">
      <t>スク</t>
    </rPh>
    <rPh sb="79" eb="81">
      <t>トリサワ</t>
    </rPh>
    <rPh sb="83" eb="85">
      <t>キュウトウ</t>
    </rPh>
    <rPh sb="86" eb="88">
      <t>トチュウ</t>
    </rPh>
    <rPh sb="91" eb="92">
      <t>タビ</t>
    </rPh>
    <rPh sb="92" eb="93">
      <t>ハツ</t>
    </rPh>
    <rPh sb="94" eb="97">
      <t>フジサン</t>
    </rPh>
    <rPh sb="98" eb="100">
      <t>ヤマミチ</t>
    </rPh>
    <rPh sb="101" eb="102">
      <t>ハイ</t>
    </rPh>
    <rPh sb="104" eb="106">
      <t>ザトウ</t>
    </rPh>
    <rPh sb="106" eb="107">
      <t>コロ</t>
    </rPh>
    <rPh sb="110" eb="113">
      <t>チュウオウドウ</t>
    </rPh>
    <rPh sb="114" eb="115">
      <t>ツ</t>
    </rPh>
    <rPh sb="117" eb="118">
      <t>ハナ</t>
    </rPh>
    <rPh sb="127" eb="128">
      <t>ク</t>
    </rPh>
    <rPh sb="129" eb="130">
      <t>カエ</t>
    </rPh>
    <rPh sb="132" eb="134">
      <t>サガミ</t>
    </rPh>
    <rPh sb="134" eb="135">
      <t>コ</t>
    </rPh>
    <rPh sb="136" eb="137">
      <t>ミ</t>
    </rPh>
    <rPh sb="140" eb="141">
      <t>スス</t>
    </rPh>
    <rPh sb="143" eb="144">
      <t>クダ</t>
    </rPh>
    <rPh sb="146" eb="147">
      <t>ヒザ</t>
    </rPh>
    <rPh sb="152" eb="153">
      <t>テン</t>
    </rPh>
    <rPh sb="155" eb="156">
      <t>ウマ</t>
    </rPh>
    <phoneticPr fontId="2"/>
  </si>
  <si>
    <t>古淵⇒　下諏訪→上諏訪→金沢→　　　　すずらんの里　⇒茅野</t>
    <rPh sb="0" eb="2">
      <t>コブチ</t>
    </rPh>
    <rPh sb="4" eb="7">
      <t>シモスワ</t>
    </rPh>
    <rPh sb="8" eb="11">
      <t>カミスワ</t>
    </rPh>
    <rPh sb="12" eb="14">
      <t>カナザワ</t>
    </rPh>
    <rPh sb="24" eb="25">
      <t>サト</t>
    </rPh>
    <rPh sb="27" eb="29">
      <t>チノ</t>
    </rPh>
    <phoneticPr fontId="2"/>
  </si>
  <si>
    <t>朝食５時半にでき６時スタート。ﾋﾀｽﾗ登り。休憩所は一切なく、観光に対する考え方の違いを実感する。笹子峠まで厳しい登りが続く。峠直下は崖で鎖を伝わり５０ｍ降下、この様な厳しい道を先人はどの様に歩いたのか？登山道の出口で標識なく道に迷い１時間ロス。疲れた。大月から帰宅。ビール旨し。</t>
    <rPh sb="0" eb="2">
      <t>チョウショク</t>
    </rPh>
    <rPh sb="3" eb="4">
      <t>ジ</t>
    </rPh>
    <rPh sb="4" eb="5">
      <t>ハン</t>
    </rPh>
    <rPh sb="9" eb="10">
      <t>ジ</t>
    </rPh>
    <rPh sb="19" eb="20">
      <t>ノボ</t>
    </rPh>
    <rPh sb="22" eb="25">
      <t>キュウケイジョ</t>
    </rPh>
    <rPh sb="26" eb="28">
      <t>イッサイ</t>
    </rPh>
    <rPh sb="31" eb="33">
      <t>カンコウ</t>
    </rPh>
    <rPh sb="34" eb="35">
      <t>タイ</t>
    </rPh>
    <rPh sb="37" eb="38">
      <t>カンガ</t>
    </rPh>
    <rPh sb="39" eb="40">
      <t>カタ</t>
    </rPh>
    <rPh sb="41" eb="42">
      <t>チガ</t>
    </rPh>
    <rPh sb="44" eb="46">
      <t>ジッカン</t>
    </rPh>
    <rPh sb="49" eb="51">
      <t>ササゴ</t>
    </rPh>
    <rPh sb="51" eb="52">
      <t>トウゲ</t>
    </rPh>
    <rPh sb="54" eb="55">
      <t>キビ</t>
    </rPh>
    <rPh sb="57" eb="58">
      <t>ノボ</t>
    </rPh>
    <rPh sb="60" eb="61">
      <t>ツヅ</t>
    </rPh>
    <rPh sb="63" eb="64">
      <t>トウゲ</t>
    </rPh>
    <rPh sb="64" eb="66">
      <t>チョッカ</t>
    </rPh>
    <rPh sb="67" eb="68">
      <t>ガケ</t>
    </rPh>
    <rPh sb="69" eb="70">
      <t>クサリ</t>
    </rPh>
    <rPh sb="71" eb="72">
      <t>ツタ</t>
    </rPh>
    <rPh sb="77" eb="79">
      <t>コウカ</t>
    </rPh>
    <rPh sb="82" eb="83">
      <t>ヨウ</t>
    </rPh>
    <rPh sb="84" eb="85">
      <t>キビ</t>
    </rPh>
    <rPh sb="87" eb="88">
      <t>ミチ</t>
    </rPh>
    <rPh sb="89" eb="91">
      <t>センジン</t>
    </rPh>
    <rPh sb="94" eb="95">
      <t>ヨウ</t>
    </rPh>
    <rPh sb="96" eb="97">
      <t>アル</t>
    </rPh>
    <rPh sb="102" eb="105">
      <t>トザンドウ</t>
    </rPh>
    <rPh sb="106" eb="108">
      <t>デグチ</t>
    </rPh>
    <rPh sb="109" eb="111">
      <t>ヒョウシキ</t>
    </rPh>
    <rPh sb="113" eb="114">
      <t>ミチ</t>
    </rPh>
    <rPh sb="115" eb="116">
      <t>マヨ</t>
    </rPh>
    <rPh sb="118" eb="120">
      <t>ジカン</t>
    </rPh>
    <rPh sb="123" eb="124">
      <t>ツカ</t>
    </rPh>
    <rPh sb="127" eb="129">
      <t>オオツキ</t>
    </rPh>
    <rPh sb="131" eb="133">
      <t>キタク</t>
    </rPh>
    <rPh sb="137" eb="138">
      <t>ウマ</t>
    </rPh>
    <phoneticPr fontId="2"/>
  </si>
  <si>
    <t>駒飼→黒野田→阿弥陀海道→白野→　　　　　中初狩→下初狩→上花咲→下花咲→　　　大月境内にﾋﾀｽﾗ登に　⇒古淵</t>
    <rPh sb="0" eb="1">
      <t>コマ</t>
    </rPh>
    <rPh sb="1" eb="2">
      <t>カ</t>
    </rPh>
    <rPh sb="3" eb="6">
      <t>クロノダ</t>
    </rPh>
    <rPh sb="7" eb="10">
      <t>アミダ</t>
    </rPh>
    <rPh sb="10" eb="12">
      <t>カイドウ</t>
    </rPh>
    <rPh sb="13" eb="15">
      <t>シロノ</t>
    </rPh>
    <rPh sb="21" eb="22">
      <t>ナカ</t>
    </rPh>
    <rPh sb="22" eb="24">
      <t>ハツカリ</t>
    </rPh>
    <rPh sb="25" eb="26">
      <t>シモ</t>
    </rPh>
    <rPh sb="26" eb="28">
      <t>ハツカリ</t>
    </rPh>
    <rPh sb="29" eb="30">
      <t>カミ</t>
    </rPh>
    <rPh sb="30" eb="32">
      <t>ハナサキ</t>
    </rPh>
    <rPh sb="33" eb="34">
      <t>シモ</t>
    </rPh>
    <rPh sb="34" eb="36">
      <t>ハナサキ</t>
    </rPh>
    <rPh sb="40" eb="42">
      <t>オオツキ</t>
    </rPh>
    <rPh sb="42" eb="44">
      <t>ケイダイ</t>
    </rPh>
    <rPh sb="49" eb="50">
      <t>ノボ</t>
    </rPh>
    <rPh sb="53" eb="55">
      <t>コブチ</t>
    </rPh>
    <phoneticPr fontId="2"/>
  </si>
  <si>
    <t>７時八王子スタート。国道２０号と付かず離れず進む。国道はケヤキ並木が続き快適。日野で佐藤家本陣跡で開館前ではあるが新選組との関係につき、３０分以上説明受ける。府中迄の間、谷保天満、大國魂神社見学。</t>
    <rPh sb="1" eb="2">
      <t>ジ</t>
    </rPh>
    <rPh sb="2" eb="5">
      <t>ハチオウジ</t>
    </rPh>
    <rPh sb="10" eb="12">
      <t>コクドウ</t>
    </rPh>
    <rPh sb="14" eb="15">
      <t>ゴウ</t>
    </rPh>
    <rPh sb="16" eb="17">
      <t>ツ</t>
    </rPh>
    <rPh sb="19" eb="20">
      <t>ハナ</t>
    </rPh>
    <rPh sb="22" eb="23">
      <t>スス</t>
    </rPh>
    <rPh sb="25" eb="27">
      <t>コクドウ</t>
    </rPh>
    <rPh sb="31" eb="33">
      <t>ナミキ</t>
    </rPh>
    <rPh sb="34" eb="35">
      <t>ツヅ</t>
    </rPh>
    <rPh sb="36" eb="38">
      <t>カイテキ</t>
    </rPh>
    <rPh sb="39" eb="41">
      <t>ヒノ</t>
    </rPh>
    <rPh sb="42" eb="44">
      <t>サトウ</t>
    </rPh>
    <rPh sb="44" eb="45">
      <t>ケ</t>
    </rPh>
    <rPh sb="45" eb="47">
      <t>ホンジン</t>
    </rPh>
    <rPh sb="47" eb="48">
      <t>アト</t>
    </rPh>
    <rPh sb="49" eb="51">
      <t>カイカン</t>
    </rPh>
    <rPh sb="51" eb="52">
      <t>マエ</t>
    </rPh>
    <rPh sb="57" eb="59">
      <t>シンセン</t>
    </rPh>
    <rPh sb="59" eb="60">
      <t>グミ</t>
    </rPh>
    <rPh sb="62" eb="64">
      <t>カンケイ</t>
    </rPh>
    <rPh sb="70" eb="71">
      <t>フン</t>
    </rPh>
    <rPh sb="71" eb="73">
      <t>イジョウ</t>
    </rPh>
    <rPh sb="73" eb="75">
      <t>セツメイ</t>
    </rPh>
    <rPh sb="75" eb="76">
      <t>ウ</t>
    </rPh>
    <rPh sb="79" eb="81">
      <t>フチュウ</t>
    </rPh>
    <rPh sb="81" eb="82">
      <t>マデ</t>
    </rPh>
    <rPh sb="83" eb="84">
      <t>カン</t>
    </rPh>
    <rPh sb="85" eb="87">
      <t>ヤホ</t>
    </rPh>
    <rPh sb="87" eb="89">
      <t>テンマン</t>
    </rPh>
    <rPh sb="90" eb="95">
      <t>オオクニタマシイジンジャ</t>
    </rPh>
    <rPh sb="95" eb="97">
      <t>ケンガク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</si>
</sst>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.0_ "/>
    <numFmt numFmtId="178" formatCode="#,##0.0_ ;[Red]\-#,##0.0\ "/>
    <numFmt numFmtId="179" formatCode="0.0_ "/>
  </numFmts>
  <fonts count="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56" fontId="0" fillId="0" borderId="3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56" fontId="0" fillId="0" borderId="6" xfId="0" applyNumberFormat="1" applyBorder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38" fontId="0" fillId="0" borderId="2" xfId="1" applyFont="1" applyBorder="1">
      <alignment vertical="center"/>
    </xf>
    <xf numFmtId="38" fontId="0" fillId="0" borderId="3" xfId="1" applyFont="1" applyBorder="1">
      <alignment vertical="center"/>
    </xf>
    <xf numFmtId="0" fontId="0" fillId="0" borderId="5" xfId="0" applyBorder="1" applyAlignment="1">
      <alignment horizontal="center" vertical="center"/>
    </xf>
    <xf numFmtId="56" fontId="0" fillId="0" borderId="7" xfId="0" applyNumberFormat="1" applyBorder="1">
      <alignment vertical="center"/>
    </xf>
    <xf numFmtId="56" fontId="0" fillId="0" borderId="5" xfId="0" applyNumberFormat="1" applyBorder="1">
      <alignment vertical="center"/>
    </xf>
    <xf numFmtId="0" fontId="0" fillId="0" borderId="0" xfId="0" applyBorder="1" applyAlignment="1">
      <alignment horizontal="center" vertical="center"/>
    </xf>
    <xf numFmtId="38" fontId="0" fillId="0" borderId="0" xfId="1" applyFon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8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56" fontId="0" fillId="0" borderId="6" xfId="0" applyNumberFormat="1" applyBorder="1" applyAlignment="1">
      <alignment horizontal="center" vertical="center"/>
    </xf>
    <xf numFmtId="56" fontId="0" fillId="0" borderId="0" xfId="0" applyNumberFormat="1" applyBorder="1" applyAlignment="1">
      <alignment horizontal="center" vertical="center"/>
    </xf>
    <xf numFmtId="56" fontId="0" fillId="0" borderId="8" xfId="0" applyNumberFormat="1" applyBorder="1">
      <alignment vertical="center"/>
    </xf>
    <xf numFmtId="0" fontId="0" fillId="0" borderId="5" xfId="0" applyBorder="1" applyAlignment="1">
      <alignment vertical="center" wrapText="1"/>
    </xf>
    <xf numFmtId="178" fontId="0" fillId="0" borderId="0" xfId="1" applyNumberFormat="1" applyFont="1" applyBorder="1">
      <alignment vertical="center"/>
    </xf>
    <xf numFmtId="179" fontId="0" fillId="0" borderId="7" xfId="0" applyNumberFormat="1" applyBorder="1">
      <alignment vertical="center"/>
    </xf>
    <xf numFmtId="179" fontId="0" fillId="0" borderId="6" xfId="0" applyNumberFormat="1" applyBorder="1">
      <alignment vertical="center"/>
    </xf>
    <xf numFmtId="0" fontId="0" fillId="0" borderId="1" xfId="0" applyBorder="1">
      <alignment vertical="center"/>
    </xf>
    <xf numFmtId="0" fontId="0" fillId="0" borderId="0" xfId="0" applyNumberForma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0"/>
  <sheetViews>
    <sheetView tabSelected="1" topLeftCell="H25" workbookViewId="0">
      <selection activeCell="H28" sqref="H28:H29"/>
    </sheetView>
  </sheetViews>
  <sheetFormatPr defaultRowHeight="13.5" x14ac:dyDescent="0.15"/>
  <cols>
    <col min="1" max="1" width="4.5" customWidth="1"/>
    <col min="2" max="2" width="5.375" customWidth="1"/>
    <col min="3" max="3" width="4.125" customWidth="1"/>
    <col min="4" max="4" width="9.125" customWidth="1"/>
    <col min="5" max="5" width="33.5" customWidth="1"/>
    <col min="6" max="6" width="6.875" customWidth="1"/>
    <col min="7" max="7" width="7.75" customWidth="1"/>
    <col min="8" max="8" width="70.125" customWidth="1"/>
    <col min="9" max="9" width="6" customWidth="1"/>
    <col min="10" max="10" width="6.125" customWidth="1"/>
    <col min="11" max="11" width="7.25" customWidth="1"/>
    <col min="12" max="12" width="6" customWidth="1"/>
    <col min="13" max="14" width="6.25" customWidth="1"/>
    <col min="15" max="15" width="7.625" customWidth="1"/>
    <col min="16" max="16" width="36.375" customWidth="1"/>
  </cols>
  <sheetData>
    <row r="2" spans="1:15" x14ac:dyDescent="0.15">
      <c r="A2" s="8"/>
      <c r="B2" s="14" t="s">
        <v>15</v>
      </c>
      <c r="C2" s="2"/>
      <c r="D2" s="14" t="s">
        <v>17</v>
      </c>
      <c r="E2" s="3" t="s">
        <v>0</v>
      </c>
      <c r="F2" s="14" t="s">
        <v>1</v>
      </c>
      <c r="G2" s="3" t="s">
        <v>2</v>
      </c>
      <c r="H2" s="14"/>
      <c r="I2" s="35"/>
      <c r="J2" s="36"/>
      <c r="K2" s="36"/>
      <c r="L2" s="36"/>
      <c r="M2" s="36"/>
      <c r="N2" s="36"/>
      <c r="O2" s="37"/>
    </row>
    <row r="3" spans="1:15" ht="14.25" customHeight="1" x14ac:dyDescent="0.15">
      <c r="A3" s="10"/>
      <c r="B3" s="26" t="s">
        <v>14</v>
      </c>
      <c r="C3" s="4"/>
      <c r="D3" s="9"/>
      <c r="E3" s="5"/>
      <c r="F3" s="19"/>
      <c r="G3" s="6"/>
      <c r="H3" s="19"/>
      <c r="I3" s="6"/>
      <c r="J3" s="20"/>
      <c r="K3" s="6"/>
      <c r="L3" s="20"/>
      <c r="M3" s="6"/>
      <c r="N3" s="20"/>
      <c r="O3" s="7" t="s">
        <v>3</v>
      </c>
    </row>
    <row r="4" spans="1:15" ht="14.25" customHeight="1" x14ac:dyDescent="0.15">
      <c r="A4" s="8">
        <v>1</v>
      </c>
      <c r="B4" s="28" t="s">
        <v>16</v>
      </c>
      <c r="C4" s="27" t="s">
        <v>19</v>
      </c>
      <c r="D4" s="15" t="s">
        <v>26</v>
      </c>
      <c r="E4" s="38" t="s">
        <v>50</v>
      </c>
      <c r="F4" s="24"/>
      <c r="G4" s="17"/>
      <c r="H4" s="38" t="s">
        <v>21</v>
      </c>
      <c r="I4" s="17"/>
      <c r="J4" s="24"/>
      <c r="K4" s="17"/>
      <c r="L4" s="24"/>
      <c r="M4" s="17"/>
      <c r="N4" s="24"/>
      <c r="O4" s="25"/>
    </row>
    <row r="5" spans="1:15" x14ac:dyDescent="0.15">
      <c r="A5" s="11"/>
      <c r="B5" s="23"/>
      <c r="C5" s="17"/>
      <c r="D5" s="15" t="s">
        <v>27</v>
      </c>
      <c r="E5" s="39"/>
      <c r="F5" s="31">
        <v>25</v>
      </c>
      <c r="G5" s="18">
        <v>38216</v>
      </c>
      <c r="H5" s="39"/>
      <c r="I5" s="30">
        <v>5.9</v>
      </c>
      <c r="J5" s="30">
        <v>12.9</v>
      </c>
      <c r="K5" s="30">
        <v>6.2</v>
      </c>
      <c r="L5" s="30"/>
      <c r="M5" s="30"/>
      <c r="N5" s="30"/>
      <c r="O5" s="30">
        <f>SUM(I5:N5)</f>
        <v>25</v>
      </c>
    </row>
    <row r="6" spans="1:15" x14ac:dyDescent="0.15">
      <c r="A6" s="8">
        <v>2</v>
      </c>
      <c r="B6" s="8" t="s">
        <v>31</v>
      </c>
      <c r="C6" s="3" t="s">
        <v>5</v>
      </c>
      <c r="D6" s="16" t="s">
        <v>25</v>
      </c>
      <c r="E6" s="38" t="s">
        <v>18</v>
      </c>
      <c r="F6" s="8"/>
      <c r="G6" s="12"/>
      <c r="H6" s="38" t="s">
        <v>22</v>
      </c>
      <c r="I6" s="30"/>
      <c r="J6" s="30"/>
      <c r="K6" s="30"/>
      <c r="L6" s="30"/>
      <c r="M6" s="30"/>
      <c r="N6" s="30"/>
      <c r="O6" s="30"/>
    </row>
    <row r="7" spans="1:15" x14ac:dyDescent="0.15">
      <c r="A7" s="10"/>
      <c r="B7" s="10"/>
      <c r="C7" s="17"/>
      <c r="D7" s="15"/>
      <c r="E7" s="40"/>
      <c r="F7" s="10"/>
      <c r="G7" s="18"/>
      <c r="H7" s="40"/>
      <c r="I7" s="30"/>
      <c r="J7" s="30"/>
      <c r="K7" s="30"/>
      <c r="L7" s="30"/>
      <c r="M7" s="30"/>
      <c r="N7" s="30"/>
      <c r="O7" s="30"/>
    </row>
    <row r="8" spans="1:15" x14ac:dyDescent="0.15">
      <c r="A8" s="11"/>
      <c r="B8" s="11"/>
      <c r="C8" s="6"/>
      <c r="D8" s="9"/>
      <c r="E8" s="39"/>
      <c r="F8" s="31">
        <v>22.8</v>
      </c>
      <c r="G8" s="13">
        <v>47206</v>
      </c>
      <c r="H8" s="39"/>
      <c r="I8" s="30">
        <v>6.6</v>
      </c>
      <c r="J8" s="30">
        <v>4.9000000000000004</v>
      </c>
      <c r="K8" s="30">
        <v>5.5</v>
      </c>
      <c r="L8" s="30">
        <v>5.8</v>
      </c>
      <c r="M8" s="30"/>
      <c r="N8" s="30"/>
      <c r="O8" s="30">
        <f t="shared" ref="O8:O34" si="0">SUM(I8:N8)</f>
        <v>22.8</v>
      </c>
    </row>
    <row r="9" spans="1:15" x14ac:dyDescent="0.15">
      <c r="A9" s="8">
        <v>3</v>
      </c>
      <c r="B9" s="8" t="s">
        <v>32</v>
      </c>
      <c r="C9" s="3" t="s">
        <v>6</v>
      </c>
      <c r="D9" s="16" t="s">
        <v>23</v>
      </c>
      <c r="E9" s="38" t="s">
        <v>20</v>
      </c>
      <c r="F9" s="8"/>
      <c r="G9" s="12"/>
      <c r="H9" s="38" t="s">
        <v>24</v>
      </c>
      <c r="I9" s="30"/>
      <c r="J9" s="30"/>
      <c r="K9" s="30"/>
      <c r="L9" s="30"/>
      <c r="M9" s="30"/>
      <c r="N9" s="30"/>
      <c r="O9" s="30"/>
    </row>
    <row r="10" spans="1:15" x14ac:dyDescent="0.15">
      <c r="A10" s="10"/>
      <c r="B10" s="10"/>
      <c r="C10" s="17"/>
      <c r="D10" s="15"/>
      <c r="E10" s="40"/>
      <c r="F10" s="10"/>
      <c r="G10" s="18"/>
      <c r="H10" s="40"/>
      <c r="I10" s="30"/>
      <c r="J10" s="30"/>
      <c r="K10" s="30"/>
      <c r="L10" s="30"/>
      <c r="M10" s="30"/>
      <c r="N10" s="30"/>
      <c r="O10" s="30"/>
    </row>
    <row r="11" spans="1:15" x14ac:dyDescent="0.15">
      <c r="A11" s="11"/>
      <c r="B11" s="11"/>
      <c r="C11" s="6"/>
      <c r="D11" s="9"/>
      <c r="E11" s="39"/>
      <c r="F11" s="32">
        <v>23.2</v>
      </c>
      <c r="G11" s="13">
        <v>35579</v>
      </c>
      <c r="H11" s="39"/>
      <c r="I11" s="30">
        <v>10.210000000000001</v>
      </c>
      <c r="J11" s="30">
        <v>13</v>
      </c>
      <c r="K11" s="30"/>
      <c r="L11" s="30"/>
      <c r="M11" s="30"/>
      <c r="N11" s="30"/>
      <c r="O11" s="30">
        <f t="shared" si="0"/>
        <v>23.21</v>
      </c>
    </row>
    <row r="12" spans="1:15" x14ac:dyDescent="0.15">
      <c r="A12" s="8">
        <v>4</v>
      </c>
      <c r="B12" s="10" t="s">
        <v>33</v>
      </c>
      <c r="C12" s="17" t="s">
        <v>7</v>
      </c>
      <c r="D12" s="15" t="s">
        <v>30</v>
      </c>
      <c r="E12" s="38" t="s">
        <v>28</v>
      </c>
      <c r="F12" s="10"/>
      <c r="G12" s="18"/>
      <c r="H12" s="38" t="s">
        <v>29</v>
      </c>
      <c r="I12" s="30"/>
      <c r="J12" s="30"/>
      <c r="K12" s="30"/>
      <c r="L12" s="30"/>
      <c r="M12" s="30"/>
      <c r="N12" s="30"/>
      <c r="O12" s="30"/>
    </row>
    <row r="13" spans="1:15" x14ac:dyDescent="0.15">
      <c r="A13" s="10"/>
      <c r="B13" s="10"/>
      <c r="C13" s="17"/>
      <c r="D13" s="15"/>
      <c r="E13" s="40"/>
      <c r="F13" s="10"/>
      <c r="G13" s="18"/>
      <c r="H13" s="40"/>
      <c r="I13" s="30"/>
      <c r="J13" s="30"/>
      <c r="K13" s="30"/>
      <c r="L13" s="30"/>
      <c r="M13" s="30"/>
      <c r="N13" s="30"/>
      <c r="O13" s="30"/>
    </row>
    <row r="14" spans="1:15" x14ac:dyDescent="0.15">
      <c r="A14" s="10"/>
      <c r="B14" s="10"/>
      <c r="C14" s="17"/>
      <c r="D14" s="15"/>
      <c r="E14" s="40"/>
      <c r="F14" s="10"/>
      <c r="G14" s="18"/>
      <c r="H14" s="40"/>
      <c r="I14" s="30"/>
      <c r="K14" s="30"/>
      <c r="L14" s="30"/>
      <c r="M14" s="30"/>
      <c r="N14" s="30"/>
      <c r="O14" s="30"/>
    </row>
    <row r="15" spans="1:15" x14ac:dyDescent="0.15">
      <c r="A15" s="11"/>
      <c r="B15" s="10"/>
      <c r="C15" s="17"/>
      <c r="D15" s="15"/>
      <c r="E15" s="39"/>
      <c r="F15" s="31">
        <v>22.7</v>
      </c>
      <c r="G15" s="18">
        <v>36983</v>
      </c>
      <c r="H15" s="39"/>
      <c r="I15" s="30">
        <v>6.9</v>
      </c>
      <c r="J15" s="30">
        <v>6.8</v>
      </c>
      <c r="K15" s="30">
        <v>3.4</v>
      </c>
      <c r="L15" s="30">
        <v>4.8</v>
      </c>
      <c r="M15" s="30">
        <v>0.8</v>
      </c>
      <c r="N15" s="30"/>
      <c r="O15" s="30">
        <f t="shared" si="0"/>
        <v>22.7</v>
      </c>
    </row>
    <row r="16" spans="1:15" x14ac:dyDescent="0.15">
      <c r="A16" s="10">
        <v>5</v>
      </c>
      <c r="B16" s="8" t="s">
        <v>34</v>
      </c>
      <c r="C16" s="3" t="s">
        <v>8</v>
      </c>
      <c r="D16" s="16" t="s">
        <v>30</v>
      </c>
      <c r="E16" s="38" t="s">
        <v>52</v>
      </c>
      <c r="F16" s="8"/>
      <c r="G16" s="12"/>
      <c r="H16" s="38" t="s">
        <v>51</v>
      </c>
      <c r="I16" s="30"/>
      <c r="J16" s="30"/>
      <c r="K16" s="30"/>
      <c r="L16" s="30"/>
      <c r="M16" s="30"/>
      <c r="N16" s="30"/>
      <c r="O16" s="30"/>
    </row>
    <row r="17" spans="1:15" x14ac:dyDescent="0.15">
      <c r="A17" s="10"/>
      <c r="B17" s="10"/>
      <c r="C17" s="17"/>
      <c r="D17" s="15"/>
      <c r="E17" s="40"/>
      <c r="F17" s="10"/>
      <c r="G17" s="18"/>
      <c r="H17" s="40"/>
      <c r="I17" s="30"/>
      <c r="J17" s="30"/>
      <c r="K17" s="30"/>
      <c r="L17" s="30"/>
      <c r="M17" s="30"/>
      <c r="N17" s="30"/>
      <c r="O17" s="30"/>
    </row>
    <row r="18" spans="1:15" x14ac:dyDescent="0.15">
      <c r="A18" s="10"/>
      <c r="B18" s="10"/>
      <c r="C18" s="17"/>
      <c r="D18" s="15"/>
      <c r="E18" s="40"/>
      <c r="F18" s="10"/>
      <c r="G18" s="18"/>
      <c r="H18" s="40"/>
      <c r="I18" s="30"/>
      <c r="J18" s="30"/>
      <c r="K18" s="30"/>
      <c r="L18" s="30"/>
      <c r="M18" s="30"/>
      <c r="N18" s="30"/>
      <c r="O18" s="30"/>
    </row>
    <row r="19" spans="1:15" x14ac:dyDescent="0.15">
      <c r="A19" s="10"/>
      <c r="B19" s="11"/>
      <c r="C19" s="6"/>
      <c r="D19" s="9"/>
      <c r="E19" s="39"/>
      <c r="F19" s="31">
        <v>22.4</v>
      </c>
      <c r="G19" s="13">
        <v>40753</v>
      </c>
      <c r="H19" s="39"/>
      <c r="I19" s="30">
        <v>9.9</v>
      </c>
      <c r="J19" s="30">
        <v>0.8</v>
      </c>
      <c r="K19" s="30">
        <v>2.6</v>
      </c>
      <c r="L19" s="30">
        <v>2.4</v>
      </c>
      <c r="M19" s="30">
        <v>0.9</v>
      </c>
      <c r="N19" s="30">
        <v>5.8</v>
      </c>
      <c r="O19" s="30">
        <f t="shared" si="0"/>
        <v>22.400000000000002</v>
      </c>
    </row>
    <row r="20" spans="1:15" x14ac:dyDescent="0.15">
      <c r="A20" s="33"/>
      <c r="B20" s="10" t="s">
        <v>35</v>
      </c>
      <c r="C20" s="17" t="s">
        <v>9</v>
      </c>
      <c r="D20" s="15" t="s">
        <v>10</v>
      </c>
      <c r="E20" s="29" t="s">
        <v>36</v>
      </c>
      <c r="F20" s="33"/>
      <c r="G20" s="18"/>
      <c r="H20" s="29"/>
      <c r="I20" s="30"/>
      <c r="J20" s="30"/>
      <c r="K20" s="30"/>
      <c r="L20" s="30"/>
      <c r="M20" s="30"/>
      <c r="N20" s="30"/>
      <c r="O20" s="30"/>
    </row>
    <row r="21" spans="1:15" x14ac:dyDescent="0.15">
      <c r="A21" s="8">
        <v>6</v>
      </c>
      <c r="B21" s="8" t="s">
        <v>37</v>
      </c>
      <c r="C21" s="3" t="s">
        <v>11</v>
      </c>
      <c r="D21" s="16" t="s">
        <v>23</v>
      </c>
      <c r="E21" s="38" t="s">
        <v>40</v>
      </c>
      <c r="F21" s="8"/>
      <c r="G21" s="12"/>
      <c r="H21" s="38" t="s">
        <v>49</v>
      </c>
      <c r="I21" s="30"/>
      <c r="J21" s="30"/>
      <c r="K21" s="30"/>
      <c r="L21" s="30"/>
      <c r="M21" s="30"/>
      <c r="N21" s="30"/>
      <c r="O21" s="30"/>
    </row>
    <row r="22" spans="1:15" x14ac:dyDescent="0.15">
      <c r="A22" s="10"/>
      <c r="B22" s="10"/>
      <c r="C22" s="17"/>
      <c r="D22" s="15"/>
      <c r="E22" s="40"/>
      <c r="F22" s="10"/>
      <c r="G22" s="18"/>
      <c r="H22" s="40"/>
      <c r="I22" s="30"/>
      <c r="J22" s="30"/>
      <c r="K22" s="30"/>
      <c r="L22" s="30"/>
      <c r="M22" s="30"/>
      <c r="N22" s="30"/>
      <c r="O22" s="30"/>
    </row>
    <row r="23" spans="1:15" x14ac:dyDescent="0.15">
      <c r="A23" s="10"/>
      <c r="B23" s="10"/>
      <c r="C23" s="17"/>
      <c r="D23" s="15"/>
      <c r="E23" s="40"/>
      <c r="F23" s="10"/>
      <c r="G23" s="18"/>
      <c r="H23" s="40"/>
      <c r="I23" s="30"/>
      <c r="J23" s="30"/>
      <c r="K23" s="30"/>
      <c r="L23" s="30"/>
      <c r="M23" s="30"/>
      <c r="N23" s="30"/>
      <c r="O23" s="30"/>
    </row>
    <row r="24" spans="1:15" x14ac:dyDescent="0.15">
      <c r="A24" s="11"/>
      <c r="B24" s="11"/>
      <c r="C24" s="6"/>
      <c r="D24" s="9"/>
      <c r="E24" s="39"/>
      <c r="F24" s="31">
        <v>27.9</v>
      </c>
      <c r="G24" s="13">
        <v>48295</v>
      </c>
      <c r="H24" s="39"/>
      <c r="I24" s="30">
        <v>2.6</v>
      </c>
      <c r="J24" s="30">
        <v>5.0999999999999996</v>
      </c>
      <c r="K24" s="30">
        <v>4.2</v>
      </c>
      <c r="L24" s="30">
        <v>3.5</v>
      </c>
      <c r="M24" s="30">
        <v>5.6</v>
      </c>
      <c r="N24" s="30">
        <v>6.9</v>
      </c>
      <c r="O24" s="30">
        <f t="shared" si="0"/>
        <v>27.9</v>
      </c>
    </row>
    <row r="25" spans="1:15" x14ac:dyDescent="0.15">
      <c r="A25" s="10">
        <v>7</v>
      </c>
      <c r="B25" s="10" t="s">
        <v>38</v>
      </c>
      <c r="C25" s="17" t="s">
        <v>4</v>
      </c>
      <c r="D25" s="15" t="s">
        <v>30</v>
      </c>
      <c r="E25" s="38" t="s">
        <v>39</v>
      </c>
      <c r="F25" s="8"/>
      <c r="G25" s="18"/>
      <c r="H25" s="38" t="s">
        <v>41</v>
      </c>
      <c r="I25" s="30"/>
      <c r="J25" s="30"/>
      <c r="K25" s="30"/>
      <c r="L25" s="30"/>
      <c r="M25" s="30"/>
      <c r="N25" s="30"/>
      <c r="O25" s="30"/>
    </row>
    <row r="26" spans="1:15" x14ac:dyDescent="0.15">
      <c r="A26" s="10"/>
      <c r="B26" s="10"/>
      <c r="C26" s="17"/>
      <c r="D26" s="15"/>
      <c r="E26" s="40"/>
      <c r="F26" s="10"/>
      <c r="G26" s="18"/>
      <c r="H26" s="40"/>
      <c r="I26" s="30"/>
      <c r="J26" s="30"/>
      <c r="K26" s="30"/>
      <c r="L26" s="30"/>
      <c r="M26" s="30"/>
      <c r="N26" s="30"/>
      <c r="O26" s="30"/>
    </row>
    <row r="27" spans="1:15" x14ac:dyDescent="0.15">
      <c r="A27" s="10"/>
      <c r="B27" s="10"/>
      <c r="C27" s="17"/>
      <c r="D27" s="15"/>
      <c r="E27" s="39"/>
      <c r="F27" s="32">
        <v>18.399999999999999</v>
      </c>
      <c r="G27" s="18">
        <v>35178</v>
      </c>
      <c r="H27" s="39"/>
      <c r="I27" s="30">
        <v>1.7</v>
      </c>
      <c r="J27" s="30">
        <v>6.4</v>
      </c>
      <c r="K27" s="30">
        <v>2.7</v>
      </c>
      <c r="L27" s="30">
        <v>7.6</v>
      </c>
      <c r="M27" s="30"/>
      <c r="N27" s="30"/>
      <c r="O27" s="30">
        <f t="shared" si="0"/>
        <v>18.399999999999999</v>
      </c>
    </row>
    <row r="28" spans="1:15" x14ac:dyDescent="0.15">
      <c r="A28" s="8">
        <v>8</v>
      </c>
      <c r="B28" s="8" t="s">
        <v>42</v>
      </c>
      <c r="C28" s="3" t="s">
        <v>5</v>
      </c>
      <c r="D28" s="16" t="s">
        <v>23</v>
      </c>
      <c r="E28" s="38" t="s">
        <v>43</v>
      </c>
      <c r="F28" s="8"/>
      <c r="G28" s="12"/>
      <c r="H28" s="38" t="s">
        <v>53</v>
      </c>
      <c r="I28" s="30"/>
      <c r="J28" s="30"/>
      <c r="K28" s="30"/>
      <c r="L28" s="30"/>
      <c r="M28" s="30"/>
      <c r="N28" s="30"/>
      <c r="O28" s="30"/>
    </row>
    <row r="29" spans="1:15" x14ac:dyDescent="0.15">
      <c r="A29" s="11"/>
      <c r="B29" s="11"/>
      <c r="C29" s="6"/>
      <c r="D29" s="9"/>
      <c r="E29" s="39"/>
      <c r="F29" s="31">
        <v>26.7</v>
      </c>
      <c r="G29" s="13">
        <v>43078</v>
      </c>
      <c r="H29" s="39"/>
      <c r="I29" s="30">
        <v>5.7</v>
      </c>
      <c r="J29" s="30">
        <v>9.3000000000000007</v>
      </c>
      <c r="K29" s="30">
        <v>7.6</v>
      </c>
      <c r="L29" s="30">
        <v>4.0999999999999996</v>
      </c>
      <c r="M29" s="30"/>
      <c r="N29" s="30"/>
      <c r="O29" s="30">
        <f t="shared" si="0"/>
        <v>26.700000000000003</v>
      </c>
    </row>
    <row r="30" spans="1:15" x14ac:dyDescent="0.15">
      <c r="A30" s="10"/>
      <c r="B30" s="10" t="s">
        <v>44</v>
      </c>
      <c r="C30" s="17" t="s">
        <v>12</v>
      </c>
      <c r="D30" s="10"/>
      <c r="E30" s="29" t="s">
        <v>46</v>
      </c>
      <c r="F30" s="33"/>
      <c r="G30" s="18"/>
      <c r="H30" s="29"/>
      <c r="I30" s="30"/>
      <c r="J30" s="30"/>
      <c r="K30" s="30"/>
      <c r="L30" s="30"/>
      <c r="M30" s="30"/>
      <c r="N30" s="30"/>
      <c r="O30" s="30"/>
    </row>
    <row r="31" spans="1:15" x14ac:dyDescent="0.15">
      <c r="A31" s="8">
        <v>9</v>
      </c>
      <c r="B31" s="8" t="s">
        <v>45</v>
      </c>
      <c r="C31" s="3" t="s">
        <v>13</v>
      </c>
      <c r="D31" s="8" t="s">
        <v>30</v>
      </c>
      <c r="E31" s="38" t="s">
        <v>47</v>
      </c>
      <c r="F31" s="8"/>
      <c r="G31" s="12"/>
      <c r="H31" s="38" t="s">
        <v>48</v>
      </c>
      <c r="I31" s="30">
        <v>5.9</v>
      </c>
      <c r="J31" s="30">
        <v>5.9</v>
      </c>
      <c r="K31" s="30">
        <v>5.9</v>
      </c>
      <c r="L31" s="30">
        <v>5.9</v>
      </c>
      <c r="M31" s="30">
        <v>5.9</v>
      </c>
      <c r="N31" s="30">
        <v>5.9</v>
      </c>
      <c r="O31" s="30">
        <f t="shared" si="0"/>
        <v>35.4</v>
      </c>
    </row>
    <row r="32" spans="1:15" x14ac:dyDescent="0.15">
      <c r="A32" s="11"/>
      <c r="B32" s="11"/>
      <c r="C32" s="6"/>
      <c r="D32" s="11"/>
      <c r="E32" s="39"/>
      <c r="F32" s="11">
        <v>19.2</v>
      </c>
      <c r="G32" s="13">
        <v>27704</v>
      </c>
      <c r="H32" s="39"/>
      <c r="I32" s="30">
        <v>5.9</v>
      </c>
      <c r="J32" s="30">
        <v>5.9</v>
      </c>
      <c r="K32" s="30">
        <v>5.9</v>
      </c>
      <c r="L32" s="30">
        <v>5.9</v>
      </c>
      <c r="M32" s="30">
        <v>5.9</v>
      </c>
      <c r="N32" s="30">
        <v>5.9</v>
      </c>
      <c r="O32" s="30">
        <f t="shared" si="0"/>
        <v>35.4</v>
      </c>
    </row>
    <row r="33" spans="1:15" x14ac:dyDescent="0.15">
      <c r="A33" s="10"/>
      <c r="B33" s="8"/>
      <c r="C33" s="2"/>
      <c r="D33" s="8"/>
      <c r="E33" s="2"/>
      <c r="F33" s="8"/>
      <c r="G33" s="12"/>
      <c r="H33" s="8"/>
      <c r="I33" s="30">
        <v>5.9</v>
      </c>
      <c r="J33" s="30">
        <v>5.9</v>
      </c>
      <c r="K33" s="30">
        <v>5.9</v>
      </c>
      <c r="L33" s="30">
        <v>5.9</v>
      </c>
      <c r="M33" s="30">
        <v>5.9</v>
      </c>
      <c r="N33" s="30">
        <v>5.9</v>
      </c>
      <c r="O33" s="30">
        <f t="shared" si="0"/>
        <v>35.4</v>
      </c>
    </row>
    <row r="34" spans="1:15" x14ac:dyDescent="0.15">
      <c r="A34" s="11"/>
      <c r="B34" s="11"/>
      <c r="C34" s="5"/>
      <c r="D34" s="11"/>
      <c r="E34" s="5"/>
      <c r="F34" s="11">
        <f>SUM(F5:F32)</f>
        <v>208.29999999999998</v>
      </c>
      <c r="G34" s="13">
        <f>SUM(G5:G32)</f>
        <v>352992</v>
      </c>
      <c r="H34" s="11"/>
      <c r="I34" s="30">
        <v>5.9</v>
      </c>
      <c r="J34" s="30">
        <v>5.9</v>
      </c>
      <c r="K34" s="30">
        <v>5.9</v>
      </c>
      <c r="L34" s="30">
        <v>5.9</v>
      </c>
      <c r="M34" s="30">
        <v>5.9</v>
      </c>
      <c r="N34" s="30">
        <v>5.9</v>
      </c>
      <c r="O34" s="30">
        <f t="shared" si="0"/>
        <v>35.4</v>
      </c>
    </row>
    <row r="35" spans="1:15" x14ac:dyDescent="0.15">
      <c r="G35" s="1"/>
    </row>
    <row r="36" spans="1:15" x14ac:dyDescent="0.15">
      <c r="F36" s="22">
        <f>F34/9</f>
        <v>23.144444444444442</v>
      </c>
      <c r="G36" s="21">
        <f>G34/9</f>
        <v>39221.333333333336</v>
      </c>
      <c r="J36" s="21">
        <f>J34/19</f>
        <v>0.31052631578947371</v>
      </c>
      <c r="K36" s="21">
        <f t="shared" ref="K36:O36" si="1">K34/19</f>
        <v>0.31052631578947371</v>
      </c>
      <c r="L36" s="21">
        <f t="shared" si="1"/>
        <v>0.31052631578947371</v>
      </c>
      <c r="M36" s="21">
        <f t="shared" si="1"/>
        <v>0.31052631578947371</v>
      </c>
      <c r="O36" s="21">
        <f t="shared" si="1"/>
        <v>1.8631578947368421</v>
      </c>
    </row>
    <row r="38" spans="1:15" x14ac:dyDescent="0.15">
      <c r="F38" s="34">
        <v>247</v>
      </c>
    </row>
    <row r="39" spans="1:15" x14ac:dyDescent="0.15">
      <c r="G39">
        <f>G34:G34*0.7</f>
        <v>247094.39999999999</v>
      </c>
    </row>
    <row r="40" spans="1:15" x14ac:dyDescent="0.15">
      <c r="H40" s="21"/>
    </row>
  </sheetData>
  <mergeCells count="19">
    <mergeCell ref="E31:E32"/>
    <mergeCell ref="E25:E27"/>
    <mergeCell ref="E21:E24"/>
    <mergeCell ref="H6:H8"/>
    <mergeCell ref="E28:E29"/>
    <mergeCell ref="E12:E15"/>
    <mergeCell ref="E16:E19"/>
    <mergeCell ref="H28:H29"/>
    <mergeCell ref="H31:H32"/>
    <mergeCell ref="H12:H15"/>
    <mergeCell ref="H16:H19"/>
    <mergeCell ref="H21:H24"/>
    <mergeCell ref="H25:H27"/>
    <mergeCell ref="I2:O2"/>
    <mergeCell ref="E4:E5"/>
    <mergeCell ref="E6:E8"/>
    <mergeCell ref="H4:H5"/>
    <mergeCell ref="E9:E11"/>
    <mergeCell ref="H9:H11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三瓶 幸司</dc:creator>
  <cp:lastModifiedBy>三瓶 幸司</cp:lastModifiedBy>
  <dcterms:created xsi:type="dcterms:W3CDTF">2017-05-29T18:12:09Z</dcterms:created>
  <dcterms:modified xsi:type="dcterms:W3CDTF">2018-08-08T20:57:16Z</dcterms:modified>
</cp:coreProperties>
</file>